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0280" yWindow="-20" windowWidth="25260" windowHeight="1690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5" l="1"/>
  <c r="E18" i="5"/>
  <c r="E19" i="5"/>
  <c r="E20" i="5"/>
  <c r="E21" i="5"/>
  <c r="E22" i="5"/>
  <c r="E23" i="5"/>
  <c r="E24" i="5"/>
  <c r="E25" i="5"/>
  <c r="E26" i="5"/>
  <c r="E28" i="5"/>
  <c r="E30" i="5"/>
  <c r="F21" i="5"/>
  <c r="F22" i="5"/>
  <c r="F23" i="5"/>
  <c r="F24" i="5"/>
  <c r="F25" i="5"/>
</calcChain>
</file>

<file path=xl/sharedStrings.xml><?xml version="1.0" encoding="utf-8"?>
<sst xmlns="http://schemas.openxmlformats.org/spreadsheetml/2006/main" count="28" uniqueCount="28">
  <si>
    <t>Date</t>
  </si>
  <si>
    <t>Description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</si>
  <si>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</si>
  <si>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</si>
  <si>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</si>
  <si>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</si>
  <si>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</si>
  <si>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</si>
  <si>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</si>
  <si>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</si>
  <si>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</si>
  <si>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Sous-total</t>
  </si>
  <si>
    <t>Remise suppl.</t>
  </si>
  <si>
    <t>Solde à payer</t>
  </si>
  <si>
    <t>BUGAUD Sophie</t>
  </si>
  <si>
    <t>140, Bd Mansart</t>
  </si>
  <si>
    <t xml:space="preserve">DIJON </t>
  </si>
  <si>
    <t>074723XXXX</t>
  </si>
  <si>
    <t>19/05</t>
  </si>
  <si>
    <t>0122</t>
  </si>
  <si>
    <t>Millefeuille de cabillaud</t>
  </si>
  <si>
    <t>Couscous royal</t>
  </si>
  <si>
    <t xml:space="preserve">Plateau de fromages 10 à 12 personnes </t>
  </si>
  <si>
    <t xml:space="preserve">Assiette gourmande </t>
  </si>
  <si>
    <t>Acompte</t>
  </si>
  <si>
    <t>21.238.001</t>
  </si>
  <si>
    <t>Numéro d'grément :</t>
  </si>
  <si>
    <t>Siret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</si>
</sst>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  <font>
      <sz val="10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5" fontId="3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vertical="top" indent="1"/>
    </xf>
    <xf numFmtId="0" fontId="7" fillId="0" borderId="0" xfId="0" applyFont="1" applyBorder="1" applyAlignment="1">
      <alignment horizontal="right"/>
    </xf>
    <xf numFmtId="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right" vertical="top" indent="1"/>
    </xf>
    <xf numFmtId="9" fontId="9" fillId="2" borderId="2" xfId="2" applyFont="1" applyFill="1" applyBorder="1" applyAlignment="1">
      <alignment horizontal="right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0" fillId="0" borderId="0" xfId="0" applyFont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7" fontId="9" fillId="0" borderId="0" xfId="1" applyNumberFormat="1" applyFont="1" applyBorder="1" applyAlignment="1">
      <alignment horizontal="left" vertical="center" indent="1"/>
    </xf>
    <xf numFmtId="7" fontId="9" fillId="0" borderId="0" xfId="1" applyNumberFormat="1" applyFont="1" applyBorder="1" applyAlignment="1">
      <alignment horizontal="right" vertical="center" indent="1"/>
    </xf>
    <xf numFmtId="7" fontId="9" fillId="6" borderId="14" xfId="0" applyNumberFormat="1" applyFont="1" applyFill="1" applyBorder="1" applyAlignment="1">
      <alignment horizontal="left" indent="1"/>
    </xf>
    <xf numFmtId="166" fontId="7" fillId="3" borderId="5" xfId="0" applyNumberFormat="1" applyFont="1" applyFill="1" applyBorder="1" applyAlignment="1">
      <alignment horizontal="left" indent="1"/>
    </xf>
    <xf numFmtId="49" fontId="1" fillId="0" borderId="4" xfId="0" quotePrefix="1" applyNumberFormat="1" applyFont="1" applyBorder="1" applyAlignment="1">
      <alignment horizontal="right" vertical="center" indent="1"/>
    </xf>
    <xf numFmtId="0" fontId="6" fillId="4" borderId="0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 vertical="center" indent="1"/>
    </xf>
    <xf numFmtId="0" fontId="15" fillId="0" borderId="0" xfId="0" applyFont="1" applyAlignment="1">
      <alignment wrapText="1"/>
    </xf>
    <xf numFmtId="7" fontId="9" fillId="0" borderId="0" xfId="0" applyNumberFormat="1" applyFont="1" applyBorder="1" applyAlignment="1">
      <alignment horizontal="left" vertical="center" indent="1"/>
    </xf>
    <xf numFmtId="7" fontId="9" fillId="0" borderId="0" xfId="0" applyNumberFormat="1" applyFont="1" applyBorder="1" applyAlignment="1">
      <alignment horizontal="right" vertical="center" indent="1"/>
    </xf>
    <xf numFmtId="0" fontId="15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4" borderId="10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13" xfId="0" applyFont="1" applyBorder="1" applyAlignment="1">
      <alignment horizontal="left" vertical="top" wrapText="1" indent="1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5" borderId="0" xfId="0" applyFont="1" applyFill="1" applyBorder="1" applyAlignment="1"/>
    <xf numFmtId="0" fontId="6" fillId="4" borderId="3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1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 indent="1"/>
    </xf>
    <xf numFmtId="0" fontId="6" fillId="4" borderId="7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1" formatCode="#,##0.00\ &quot;€&quot;;\-#,##0.00\ &quot;€&quot;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40278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zoomScale="90" zoomScaleNormal="90" zoomScalePageLayoutView="90" workbookViewId="0">
      <selection activeCell="C11" sqref="C11"/>
    </sheetView>
  </sheetViews>
  <sheetFormatPr baseColWidth="10" defaultColWidth="9.1640625" defaultRowHeight="12" x14ac:dyDescent="0"/>
  <cols>
    <col min="1" max="1" width="1.5" style="2" customWidth="1"/>
    <col min="2" max="2" width="13.5" style="2" customWidth="1"/>
    <col min="3" max="3" width="21.5" style="2" customWidth="1"/>
    <col min="4" max="4" width="16.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0"/>
      <c r="C2" s="30"/>
      <c r="E2" s="54" t="s">
        <v>3</v>
      </c>
      <c r="F2" s="55"/>
    </row>
    <row r="3" spans="2:8">
      <c r="C3" s="16"/>
    </row>
    <row r="4" spans="2:8">
      <c r="B4" s="20"/>
      <c r="C4" s="16"/>
      <c r="E4" s="26" t="s">
        <v>0</v>
      </c>
      <c r="F4" s="39" t="s">
        <v>18</v>
      </c>
    </row>
    <row r="5" spans="2:8">
      <c r="B5" s="20"/>
      <c r="C5" s="16"/>
      <c r="E5" s="26" t="s">
        <v>4</v>
      </c>
      <c r="F5" s="42" t="s">
        <v>19</v>
      </c>
    </row>
    <row r="6" spans="2:8" s="5" customFormat="1" ht="12" customHeight="1">
      <c r="B6" s="21"/>
      <c r="C6" s="19"/>
      <c r="E6" s="27" t="s">
        <v>5</v>
      </c>
      <c r="F6" s="52" t="s">
        <v>2</v>
      </c>
    </row>
    <row r="7" spans="2:8" ht="21.75" customHeight="1">
      <c r="B7" s="21"/>
      <c r="C7" s="3"/>
      <c r="D7" s="11"/>
      <c r="E7" s="3"/>
      <c r="F7" s="53"/>
    </row>
    <row r="8" spans="2:8">
      <c r="B8" s="3"/>
      <c r="C8" s="3"/>
      <c r="D8" s="11"/>
      <c r="E8" s="3"/>
      <c r="F8" s="32"/>
    </row>
    <row r="9" spans="2:8" ht="13.5" customHeight="1">
      <c r="B9" s="56" t="s">
        <v>6</v>
      </c>
      <c r="C9" s="56"/>
      <c r="D9" s="56"/>
      <c r="E9" s="56"/>
      <c r="F9" s="56"/>
    </row>
    <row r="10" spans="2:8" ht="15" customHeight="1">
      <c r="B10" s="62" t="s">
        <v>14</v>
      </c>
      <c r="C10" s="63"/>
      <c r="D10" s="63"/>
      <c r="E10" s="63"/>
      <c r="F10" s="64"/>
      <c r="H10" s="31"/>
    </row>
    <row r="11" spans="2:8" ht="15" customHeight="1">
      <c r="B11" s="60"/>
      <c r="C11" s="61"/>
      <c r="D11" s="40"/>
      <c r="E11" s="40"/>
      <c r="F11" s="41"/>
    </row>
    <row r="12" spans="2:8" ht="15">
      <c r="B12" s="57" t="s">
        <v>15</v>
      </c>
      <c r="C12" s="58"/>
      <c r="D12" s="58"/>
      <c r="E12" s="58"/>
      <c r="F12" s="59"/>
    </row>
    <row r="13" spans="2:8" ht="15">
      <c r="B13" s="57" t="s">
        <v>16</v>
      </c>
      <c r="C13" s="58"/>
      <c r="D13" s="58"/>
      <c r="E13" s="58"/>
      <c r="F13" s="59"/>
    </row>
    <row r="14" spans="2:8" ht="15">
      <c r="B14" s="49" t="s">
        <v>17</v>
      </c>
      <c r="C14" s="50"/>
      <c r="D14" s="50"/>
      <c r="E14" s="50"/>
      <c r="F14" s="51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3" t="s">
        <v>7</v>
      </c>
      <c r="C16" s="33" t="s">
        <v>1</v>
      </c>
      <c r="D16" s="33" t="s">
        <v>8</v>
      </c>
      <c r="E16" s="33" t="s">
        <v>9</v>
      </c>
      <c r="F16" s="34" t="s">
        <v>10</v>
      </c>
    </row>
    <row r="17" spans="2:14" s="6" customFormat="1" ht="20" customHeight="1">
      <c r="B17" s="29">
        <v>55</v>
      </c>
      <c r="C17" s="43" t="s">
        <v>20</v>
      </c>
      <c r="D17" s="36">
        <v>6.2</v>
      </c>
      <c r="E17" s="36">
        <f t="shared" ref="E17:E25" si="0">B17*D17</f>
        <v>341</v>
      </c>
      <c r="F17" s="13">
        <v>0</v>
      </c>
      <c r="N17" s="35"/>
    </row>
    <row r="18" spans="2:14" s="6" customFormat="1" ht="20" customHeight="1">
      <c r="B18" s="29">
        <v>55</v>
      </c>
      <c r="C18" s="46" t="s">
        <v>21</v>
      </c>
      <c r="D18" s="36">
        <v>10</v>
      </c>
      <c r="E18" s="36">
        <f t="shared" si="0"/>
        <v>550</v>
      </c>
      <c r="F18" s="13">
        <v>0</v>
      </c>
    </row>
    <row r="19" spans="2:14" s="6" customFormat="1" ht="20" customHeight="1">
      <c r="B19" s="29">
        <v>5</v>
      </c>
      <c r="C19" t="s">
        <v>22</v>
      </c>
      <c r="D19" s="36">
        <v>42</v>
      </c>
      <c r="E19" s="36">
        <f t="shared" si="0"/>
        <v>210</v>
      </c>
      <c r="F19" s="13">
        <v>0</v>
      </c>
    </row>
    <row r="20" spans="2:14" s="6" customFormat="1" ht="20" customHeight="1">
      <c r="B20" s="29">
        <v>55</v>
      </c>
      <c r="C20" t="s">
        <v>23</v>
      </c>
      <c r="D20" s="36">
        <v>8</v>
      </c>
      <c r="E20" s="36">
        <f t="shared" si="0"/>
        <v>440</v>
      </c>
      <c r="F20" s="13">
        <v>0</v>
      </c>
    </row>
    <row r="21" spans="2:14" s="6" customFormat="1" ht="20" customHeight="1">
      <c r="B21" s="29">
        <v>55</v>
      </c>
      <c r="C21" s="7"/>
      <c r="D21" s="35"/>
      <c r="E21" s="36">
        <f t="shared" si="0"/>
        <v>0</v>
      </c>
      <c r="F21" s="13">
        <f t="shared" ref="F21:F25" si="1">IF(B21*D21&gt;100,1,0)</f>
        <v>0</v>
      </c>
    </row>
    <row r="22" spans="2:14" s="6" customFormat="1" ht="20" customHeight="1">
      <c r="B22" s="29"/>
      <c r="C22" s="7"/>
      <c r="D22" s="35"/>
      <c r="E22" s="36">
        <f t="shared" si="0"/>
        <v>0</v>
      </c>
      <c r="F22" s="13">
        <f t="shared" si="1"/>
        <v>0</v>
      </c>
    </row>
    <row r="23" spans="2:14" s="6" customFormat="1" ht="20" customHeight="1">
      <c r="B23" s="29"/>
      <c r="C23" s="7"/>
      <c r="D23" s="35"/>
      <c r="E23" s="36">
        <f t="shared" si="0"/>
        <v>0</v>
      </c>
      <c r="F23" s="13">
        <f t="shared" si="1"/>
        <v>0</v>
      </c>
    </row>
    <row r="24" spans="2:14" s="6" customFormat="1" ht="20" customHeight="1">
      <c r="B24" s="29"/>
      <c r="C24" s="7"/>
      <c r="D24" s="35"/>
      <c r="E24" s="36">
        <f t="shared" si="0"/>
        <v>0</v>
      </c>
      <c r="F24" s="13">
        <f t="shared" si="1"/>
        <v>0</v>
      </c>
      <c r="I24" s="18"/>
    </row>
    <row r="25" spans="2:14" s="6" customFormat="1" ht="20" customHeight="1">
      <c r="B25" s="29"/>
      <c r="C25" s="7"/>
      <c r="D25" s="35"/>
      <c r="E25" s="36">
        <f t="shared" si="0"/>
        <v>0</v>
      </c>
      <c r="F25" s="13">
        <f t="shared" si="1"/>
        <v>0</v>
      </c>
    </row>
    <row r="26" spans="2:14" s="6" customFormat="1" ht="20" customHeight="1">
      <c r="B26" s="24" t="s">
        <v>11</v>
      </c>
      <c r="C26" s="24"/>
      <c r="D26" s="44"/>
      <c r="E26" s="45">
        <f>SUBTOTAL(109,Table1[Montant])</f>
        <v>1541</v>
      </c>
      <c r="F26" s="23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5" t="s">
        <v>24</v>
      </c>
      <c r="E28" s="37">
        <f>30%*((Table1[[#Totals],[Montant]]*10%)+Table1[[#Totals],[Montant]])</f>
        <v>508.53</v>
      </c>
      <c r="F28" s="16"/>
    </row>
    <row r="29" spans="2:14" ht="18" customHeight="1">
      <c r="B29" s="3"/>
      <c r="C29" s="3"/>
      <c r="D29" s="25" t="s">
        <v>12</v>
      </c>
      <c r="E29" s="28">
        <v>0</v>
      </c>
    </row>
    <row r="30" spans="2:14" ht="20.25" customHeight="1">
      <c r="D30" s="22" t="s">
        <v>13</v>
      </c>
      <c r="E30" s="38">
        <f>((Table1[[#Totals],[Montant]]*10%)+Table1[[#Totals],[Montant]])-E28</f>
        <v>1186.57</v>
      </c>
    </row>
    <row r="31" spans="2:14">
      <c r="D31" s="11"/>
      <c r="E31" s="3"/>
    </row>
    <row r="32" spans="2:14">
      <c r="B32" s="2" t="s">
        <v>26</v>
      </c>
      <c r="C32" s="47" t="s">
        <v>25</v>
      </c>
      <c r="E32" s="10"/>
      <c r="F32" s="10"/>
    </row>
    <row r="33" spans="2:10">
      <c r="B33" s="10" t="s">
        <v>27</v>
      </c>
      <c r="C33" s="48">
        <v>44475000028</v>
      </c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7">
    <mergeCell ref="B14:F14"/>
    <mergeCell ref="F6:F7"/>
    <mergeCell ref="E2:F2"/>
    <mergeCell ref="B9:F9"/>
    <mergeCell ref="B12:F12"/>
    <mergeCell ref="B13:F13"/>
    <mergeCell ref="B10:F10"/>
  </mergeCells>
  <phoneticPr fontId="13" type="noConversion"/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2016-09-18T14:43:58Z</cp:lastPrinted>
  <dcterms:created xsi:type="dcterms:W3CDTF">2015-04-08T08:06:42Z</dcterms:created>
  <dcterms:modified xsi:type="dcterms:W3CDTF">2016-09-18T14:45:09Z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