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940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28" i="5"/>
  <c r="E30" i="5"/>
  <c r="F18" i="5"/>
  <c r="F19" i="5"/>
  <c r="F20" i="5"/>
  <c r="F21" i="5"/>
  <c r="F22" i="5"/>
  <c r="F23" i="5"/>
  <c r="F24" i="5"/>
  <c r="F25" i="5"/>
</calcChain>
</file>

<file path=xl/sharedStrings.xml><?xml version="1.0" encoding="utf-8"?>
<sst xmlns="http://schemas.openxmlformats.org/spreadsheetml/2006/main" count="23" uniqueCount="23">
  <si>
    <t>Date</t>
  </si>
  <si>
    <t>Description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</si>
  <si>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</si>
  <si>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</si>
  <si>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</si>
  <si>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</si>
  <si>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</si>
  <si>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</si>
  <si>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</si>
  <si>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</si>
  <si>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Sous-total</t>
  </si>
  <si>
    <t xml:space="preserve">Crédit  </t>
  </si>
  <si>
    <t>Remise suppl.</t>
  </si>
  <si>
    <t>Solde à payer</t>
  </si>
  <si>
    <t>David HONGER</t>
  </si>
  <si>
    <t>Sport 21</t>
  </si>
  <si>
    <t xml:space="preserve">3, avenue François Mitterrand </t>
  </si>
  <si>
    <t>PLOMBIERES LES DIJON, 21370</t>
  </si>
  <si>
    <t>03809425XXX</t>
  </si>
  <si>
    <t>28/05</t>
  </si>
  <si>
    <t>0124</t>
  </si>
  <si>
    <t>PO # 123457</t>
  </si>
  <si>
    <t>Le grand dinatoir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</si>
</sst>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  <font>
      <sz val="10"/>
      <color theme="1"/>
      <name val="Comic Sans MS"/>
      <family val="4"/>
    </font>
    <font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166" fontId="1" fillId="0" borderId="4" xfId="0" quotePrefix="1" applyNumberFormat="1" applyFont="1" applyBorder="1" applyAlignment="1">
      <alignment horizontal="right" vertical="center" indent="1"/>
    </xf>
    <xf numFmtId="0" fontId="1" fillId="0" borderId="1" xfId="0" quotePrefix="1" applyFont="1" applyBorder="1" applyAlignment="1">
      <alignment horizontal="right" vertical="center" indent="1"/>
    </xf>
    <xf numFmtId="0" fontId="16" fillId="0" borderId="0" xfId="0" applyFont="1" applyAlignment="1">
      <alignment wrapText="1"/>
    </xf>
    <xf numFmtId="0" fontId="17" fillId="0" borderId="0" xfId="0" applyFont="1" applyBorder="1" applyAlignment="1">
      <alignment horizontal="left" vertical="center" indent="1"/>
    </xf>
    <xf numFmtId="7" fontId="17" fillId="0" borderId="0" xfId="0" applyNumberFormat="1" applyFont="1" applyBorder="1" applyAlignment="1">
      <alignment horizontal="left" vertical="center" indent="1"/>
    </xf>
    <xf numFmtId="7" fontId="17" fillId="0" borderId="0" xfId="0" applyNumberFormat="1" applyFont="1" applyBorder="1" applyAlignment="1">
      <alignment horizontal="right" vertical="center" indent="1"/>
    </xf>
    <xf numFmtId="9" fontId="17" fillId="0" borderId="0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1" formatCode="#,##0.00\ &quot;€&quot;;\-#,##0.00\ &quot;€&quot;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zoomScale="90" zoomScaleNormal="90" zoomScalePageLayoutView="90" workbookViewId="0">
      <selection activeCell="E30" sqref="E30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5.6640625" style="2" customWidth="1"/>
    <col min="4" max="4" width="14.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29"/>
      <c r="C2" s="29"/>
      <c r="E2" s="50" t="s">
        <v>2</v>
      </c>
      <c r="F2" s="51"/>
    </row>
    <row r="3" spans="2:8">
      <c r="C3" s="16"/>
    </row>
    <row r="4" spans="2:8">
      <c r="B4" s="21"/>
      <c r="C4" s="16"/>
      <c r="E4" s="25" t="s">
        <v>0</v>
      </c>
      <c r="F4" s="38" t="s">
        <v>19</v>
      </c>
    </row>
    <row r="5" spans="2:8">
      <c r="B5" s="21"/>
      <c r="C5" s="16"/>
      <c r="E5" s="25" t="s">
        <v>3</v>
      </c>
      <c r="F5" s="39" t="s">
        <v>20</v>
      </c>
    </row>
    <row r="6" spans="2:8" s="5" customFormat="1" ht="12" customHeight="1">
      <c r="B6" s="22"/>
      <c r="C6" s="20"/>
      <c r="E6" s="26" t="s">
        <v>4</v>
      </c>
      <c r="F6" s="48" t="s">
        <v>21</v>
      </c>
    </row>
    <row r="7" spans="2:8" ht="21.75" customHeight="1">
      <c r="B7" s="22"/>
      <c r="C7" s="3"/>
      <c r="D7" s="11"/>
      <c r="E7" s="3"/>
      <c r="F7" s="49"/>
    </row>
    <row r="8" spans="2:8">
      <c r="B8" s="3"/>
      <c r="C8" s="3"/>
      <c r="D8" s="11"/>
      <c r="E8" s="3"/>
      <c r="F8" s="31"/>
    </row>
    <row r="9" spans="2:8" ht="13.5" customHeight="1">
      <c r="B9" s="52" t="s">
        <v>5</v>
      </c>
      <c r="C9" s="52"/>
      <c r="D9" s="52"/>
      <c r="E9" s="52"/>
      <c r="F9" s="52"/>
    </row>
    <row r="10" spans="2:8" ht="15">
      <c r="B10" s="53" t="s">
        <v>14</v>
      </c>
      <c r="C10" s="54"/>
      <c r="D10" s="54"/>
      <c r="E10" s="54"/>
      <c r="F10" s="55"/>
      <c r="H10" s="30"/>
    </row>
    <row r="11" spans="2:8" ht="15">
      <c r="B11" s="56" t="s">
        <v>15</v>
      </c>
      <c r="C11" s="57"/>
      <c r="D11" s="57"/>
      <c r="E11" s="57"/>
      <c r="F11" s="58"/>
    </row>
    <row r="12" spans="2:8" ht="15">
      <c r="B12" s="56" t="s">
        <v>16</v>
      </c>
      <c r="C12" s="57"/>
      <c r="D12" s="57"/>
      <c r="E12" s="57"/>
      <c r="F12" s="58"/>
    </row>
    <row r="13" spans="2:8" ht="15">
      <c r="B13" s="56" t="s">
        <v>17</v>
      </c>
      <c r="C13" s="57"/>
      <c r="D13" s="57"/>
      <c r="E13" s="57"/>
      <c r="F13" s="58"/>
    </row>
    <row r="14" spans="2:8" ht="15">
      <c r="B14" s="45" t="s">
        <v>18</v>
      </c>
      <c r="C14" s="46"/>
      <c r="D14" s="46"/>
      <c r="E14" s="46"/>
      <c r="F14" s="47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2" t="s">
        <v>6</v>
      </c>
      <c r="C16" s="32" t="s">
        <v>1</v>
      </c>
      <c r="D16" s="32" t="s">
        <v>7</v>
      </c>
      <c r="E16" s="32" t="s">
        <v>8</v>
      </c>
      <c r="F16" s="33" t="s">
        <v>9</v>
      </c>
    </row>
    <row r="17" spans="2:14" s="6" customFormat="1" ht="20" customHeight="1">
      <c r="B17" s="28">
        <v>120</v>
      </c>
      <c r="C17" s="40" t="s">
        <v>22</v>
      </c>
      <c r="D17" s="35">
        <v>21</v>
      </c>
      <c r="E17" s="35">
        <f t="shared" ref="E17:E25" si="0">B17*D17</f>
        <v>2520</v>
      </c>
      <c r="F17" s="13">
        <v>0</v>
      </c>
      <c r="N17" s="34"/>
    </row>
    <row r="18" spans="2:14" s="6" customFormat="1" ht="20" customHeight="1">
      <c r="B18" s="28"/>
      <c r="C18" s="7"/>
      <c r="D18" s="35"/>
      <c r="E18" s="35">
        <f t="shared" si="0"/>
        <v>0</v>
      </c>
      <c r="F18" s="13">
        <f t="shared" ref="F18:F25" si="1">IF(B18*D18&gt;100,1,0)</f>
        <v>0</v>
      </c>
    </row>
    <row r="19" spans="2:14" s="6" customFormat="1" ht="20" customHeight="1">
      <c r="B19" s="28"/>
      <c r="C19" s="7"/>
      <c r="D19" s="35"/>
      <c r="E19" s="35">
        <f t="shared" si="0"/>
        <v>0</v>
      </c>
      <c r="F19" s="13">
        <f t="shared" si="1"/>
        <v>0</v>
      </c>
    </row>
    <row r="20" spans="2:14" s="6" customFormat="1" ht="20" customHeight="1">
      <c r="B20" s="28"/>
      <c r="C20" s="7"/>
      <c r="D20" s="34"/>
      <c r="E20" s="35">
        <f t="shared" si="0"/>
        <v>0</v>
      </c>
      <c r="F20" s="13">
        <f t="shared" si="1"/>
        <v>0</v>
      </c>
    </row>
    <row r="21" spans="2:14" s="6" customFormat="1" ht="20" customHeight="1">
      <c r="B21" s="28"/>
      <c r="C21" s="7"/>
      <c r="D21" s="34"/>
      <c r="E21" s="35">
        <f t="shared" si="0"/>
        <v>0</v>
      </c>
      <c r="F21" s="13">
        <f t="shared" si="1"/>
        <v>0</v>
      </c>
    </row>
    <row r="22" spans="2:14" s="6" customFormat="1" ht="20" customHeight="1">
      <c r="B22" s="28"/>
      <c r="C22" s="7"/>
      <c r="D22" s="34"/>
      <c r="E22" s="35">
        <f t="shared" si="0"/>
        <v>0</v>
      </c>
      <c r="F22" s="13">
        <f t="shared" si="1"/>
        <v>0</v>
      </c>
    </row>
    <row r="23" spans="2:14" s="6" customFormat="1" ht="20" customHeight="1">
      <c r="B23" s="28"/>
      <c r="C23" s="7"/>
      <c r="D23" s="34"/>
      <c r="E23" s="35">
        <f t="shared" si="0"/>
        <v>0</v>
      </c>
      <c r="F23" s="13">
        <f t="shared" si="1"/>
        <v>0</v>
      </c>
    </row>
    <row r="24" spans="2:14" s="6" customFormat="1" ht="20" customHeight="1">
      <c r="B24" s="28"/>
      <c r="C24" s="7"/>
      <c r="D24" s="34"/>
      <c r="E24" s="35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28"/>
      <c r="C25" s="7"/>
      <c r="D25" s="34"/>
      <c r="E25" s="35">
        <f t="shared" si="0"/>
        <v>0</v>
      </c>
      <c r="F25" s="13">
        <f t="shared" si="1"/>
        <v>0</v>
      </c>
    </row>
    <row r="26" spans="2:14" s="6" customFormat="1" ht="20" customHeight="1">
      <c r="B26" s="41" t="s">
        <v>10</v>
      </c>
      <c r="C26" s="41"/>
      <c r="D26" s="42"/>
      <c r="E26" s="43">
        <f>SUBTOTAL(109,Table1[Montant])</f>
        <v>2520</v>
      </c>
      <c r="F26" s="4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4" t="s">
        <v>11</v>
      </c>
      <c r="E28" s="36">
        <f>30%*((Table1[[#Totals],[Montant]]*10%)+Table1[[#Totals],[Montant]])</f>
        <v>831.6</v>
      </c>
      <c r="F28" s="16"/>
    </row>
    <row r="29" spans="2:14" ht="18" customHeight="1">
      <c r="B29" s="3"/>
      <c r="C29" s="3"/>
      <c r="D29" s="24" t="s">
        <v>12</v>
      </c>
      <c r="E29" s="27"/>
    </row>
    <row r="30" spans="2:14" ht="20.25" customHeight="1">
      <c r="D30" s="23" t="s">
        <v>13</v>
      </c>
      <c r="E30" s="37">
        <f>((Table1[[#Totals],[Montant]]*10%)+Table1[[#Totals],[Montant]])-E28</f>
        <v>1940.4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2016-09-18T14:49:04Z</cp:lastPrinted>
  <dcterms:created xsi:type="dcterms:W3CDTF">2015-04-08T08:06:42Z</dcterms:created>
  <dcterms:modified xsi:type="dcterms:W3CDTF">2016-09-18T14:49:20Z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