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filterPrivacy="1" checkCompatibility="1" autoCompressPictures="0"/>
  <bookViews>
    <workbookView xWindow="17740" yWindow="-20" windowWidth="17800" windowHeight="16980" tabRatio="748"/>
  </bookViews>
  <sheets>
    <sheet name="Facture 2010" sheetId="5" r:id="rId1"/>
  </sheets>
  <definedNames>
    <definedName name="_xlnm.Print_Area" localSheetId="0">'Facture 2010'!$A$1:$I$49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5" l="1"/>
  <c r="F19" i="5"/>
  <c r="F20" i="5"/>
  <c r="F21" i="5"/>
  <c r="F22" i="5"/>
  <c r="F23" i="5"/>
  <c r="F24" i="5"/>
  <c r="F25" i="5"/>
  <c r="F17" i="5"/>
  <c r="E18" i="5"/>
  <c r="E19" i="5"/>
  <c r="E20" i="5"/>
  <c r="E21" i="5"/>
  <c r="E22" i="5"/>
  <c r="E23" i="5"/>
  <c r="E24" i="5"/>
  <c r="E25" i="5"/>
  <c r="E17" i="5"/>
  <c r="E26" i="5"/>
  <c r="E30" i="5"/>
</calcChain>
</file>

<file path=xl/sharedStrings.xml><?xml version="1.0" encoding="utf-8"?>
<sst xmlns="http://schemas.openxmlformats.org/spreadsheetml/2006/main" count="24" uniqueCount="24">
  <si>
    <t>Date</t>
  </si>
  <si>
    <t>Description</t>
  </si>
  <si>
    <t>12/23</t>
  </si>
  <si>
    <t>PO # 123456</t>
  </si>
  <si>
    <t>FACTURE</t>
  </si>
  <si>
    <t>Facture n°</t>
  </si>
  <si>
    <t>Référence</t>
  </si>
  <si>
    <t>Facturer à :</t>
  </si>
  <si>
    <t>Quantité</t>
  </si>
  <si>
    <t>Prix unitaire</t>
  </si>
  <si>
    <t>Montant</t>
  </si>
  <si>
    <t>Remise 10%</t>
  </si>
  <si>
    <t>Article 1</t>
  </si>
  <si>
    <t>Article 2</t>
  </si>
  <si>
    <t>Article 3</t>
  </si>
  <si>
    <t>Sous-total</t>
  </si>
  <si>
    <t xml:space="preserve">Crédit  </t>
  </si>
  <si>
    <t>Remise suppl.</t>
  </si>
  <si>
    <t>Solde à payer</t>
  </si>
  <si>
    <t>CHENOVE, 21300</t>
  </si>
  <si>
    <t>Sami NICOL</t>
  </si>
  <si>
    <t>COMITOYS</t>
  </si>
  <si>
    <t xml:space="preserve">41, avenue du 14 juillet </t>
  </si>
  <si>
    <t>062524XXXX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</si>
</sst>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164" formatCode="_(&quot;$&quot;* #,##0.00_);_(&quot;$&quot;* \(#,##0.00\);_(&quot;$&quot;* &quot;-&quot;??_);_(@_)"/>
    <numFmt numFmtId="165" formatCode="@\ \ "/>
    <numFmt numFmtId="166" formatCode="mm/dd/yy;@"/>
    <numFmt numFmtId="167" formatCode="#,##0.00\ [$€-1]_);\(#,##0.00\ [$€-1]\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16"/>
      <name val="Arial"/>
      <family val="2"/>
    </font>
    <font>
      <sz val="10"/>
      <color indexed="5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1"/>
    </font>
    <font>
      <sz val="26"/>
      <color indexed="52"/>
      <name val="Arial"/>
      <family val="1"/>
    </font>
    <font>
      <b/>
      <sz val="10"/>
      <color indexed="9"/>
      <name val="Arial"/>
      <family val="2"/>
    </font>
    <font>
      <sz val="8"/>
      <name val="Arial"/>
      <family val="2"/>
    </font>
    <font>
      <sz val="26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165" fontId="4" fillId="0" borderId="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164" fontId="3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>
      <alignment horizontal="left" vertical="top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vertical="top" indent="1"/>
    </xf>
    <xf numFmtId="0" fontId="8" fillId="0" borderId="0" xfId="0" applyFont="1" applyBorder="1" applyAlignment="1">
      <alignment horizontal="right"/>
    </xf>
    <xf numFmtId="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 indent="1"/>
    </xf>
    <xf numFmtId="0" fontId="9" fillId="0" borderId="0" xfId="0" applyFont="1" applyAlignment="1">
      <alignment horizontal="right" vertical="top" indent="1"/>
    </xf>
    <xf numFmtId="9" fontId="10" fillId="2" borderId="2" xfId="2" applyFont="1" applyFill="1" applyBorder="1" applyAlignment="1">
      <alignment horizontal="right" inden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3" xfId="0" applyBorder="1" applyAlignment="1">
      <alignment horizontal="left" indent="1"/>
    </xf>
    <xf numFmtId="0" fontId="11" fillId="0" borderId="0" xfId="0" applyFont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166" fontId="3" fillId="0" borderId="4" xfId="0" quotePrefix="1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7" fontId="10" fillId="0" borderId="0" xfId="1" applyNumberFormat="1" applyFont="1" applyBorder="1" applyAlignment="1">
      <alignment horizontal="left" vertical="center" indent="1"/>
    </xf>
    <xf numFmtId="7" fontId="10" fillId="0" borderId="0" xfId="1" applyNumberFormat="1" applyFont="1" applyBorder="1" applyAlignment="1">
      <alignment horizontal="right" vertical="center" indent="1"/>
    </xf>
    <xf numFmtId="7" fontId="10" fillId="6" borderId="14" xfId="0" applyNumberFormat="1" applyFont="1" applyFill="1" applyBorder="1" applyAlignment="1">
      <alignment horizontal="left" indent="1"/>
    </xf>
    <xf numFmtId="167" fontId="8" fillId="3" borderId="5" xfId="0" applyNumberFormat="1" applyFont="1" applyFill="1" applyBorder="1" applyAlignment="1">
      <alignment horizontal="left" indent="1"/>
    </xf>
    <xf numFmtId="0" fontId="7" fillId="4" borderId="10" xfId="0" applyFont="1" applyFill="1" applyBorder="1" applyAlignment="1">
      <alignment horizontal="left" indent="1"/>
    </xf>
    <xf numFmtId="0" fontId="7" fillId="4" borderId="11" xfId="0" applyFont="1" applyFill="1" applyBorder="1" applyAlignment="1">
      <alignment horizontal="left" indent="1"/>
    </xf>
    <xf numFmtId="0" fontId="7" fillId="4" borderId="12" xfId="0" applyFont="1" applyFill="1" applyBorder="1" applyAlignment="1">
      <alignment horizontal="left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13" xfId="0" applyFont="1" applyBorder="1" applyAlignment="1">
      <alignment horizontal="left" vertical="top" wrapText="1" indent="1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5" borderId="0" xfId="0" applyFont="1" applyFill="1" applyBorder="1" applyAlignment="1"/>
    <xf numFmtId="0" fontId="7" fillId="4" borderId="6" xfId="0" applyFont="1" applyFill="1" applyBorder="1" applyAlignment="1">
      <alignment horizontal="left" indent="1"/>
    </xf>
    <xf numFmtId="0" fontId="7" fillId="4" borderId="7" xfId="0" applyFont="1" applyFill="1" applyBorder="1" applyAlignment="1">
      <alignment horizontal="left" indent="1"/>
    </xf>
    <xf numFmtId="0" fontId="7" fillId="4" borderId="8" xfId="0" applyFont="1" applyFill="1" applyBorder="1" applyAlignment="1">
      <alignment horizontal="left" indent="1"/>
    </xf>
    <xf numFmtId="0" fontId="7" fillId="4" borderId="3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 indent="1"/>
    </xf>
    <xf numFmtId="0" fontId="7" fillId="4" borderId="9" xfId="0" applyFont="1" applyFill="1" applyBorder="1" applyAlignment="1">
      <alignment horizontal="left" indent="1"/>
    </xf>
  </cellXfs>
  <cellStyles count="3">
    <cellStyle name="Monétaire" xfId="1" builtinId="4"/>
    <cellStyle name="Normal" xfId="0" builtinId="0"/>
    <cellStyle name="Pourcentage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3" formatCode="0%"/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40217</xdr:rowOff>
    </xdr:from>
    <xdr:to>
      <xdr:col>2</xdr:col>
      <xdr:colOff>2032000</xdr:colOff>
      <xdr:row>29</xdr:row>
      <xdr:rowOff>218018</xdr:rowOff>
    </xdr:to>
    <xdr:sp macro="" textlink="">
      <xdr:nvSpPr>
        <xdr:cNvPr id="4" name="TextBox 3"/>
        <xdr:cNvSpPr txBox="1"/>
      </xdr:nvSpPr>
      <xdr:spPr>
        <a:xfrm>
          <a:off x="110067" y="7177617"/>
          <a:ext cx="2988733" cy="778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Libellez les chèques à 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Saveurs gourmandes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&gt;. Pour toute question concernant cette facture, contactez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Line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 au (206) 555-1163, 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saveurs-gourmandes@gmail.com</a:t>
          </a:r>
          <a:endParaRPr lang="fr-FR" sz="800">
            <a:effectLst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.</a:t>
          </a:r>
          <a:endParaRPr lang="en-US" sz="10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Merci !</a:t>
          </a:r>
        </a:p>
      </xdr:txBody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1329267</xdr:colOff>
      <xdr:row>7</xdr:row>
      <xdr:rowOff>38100</xdr:rowOff>
    </xdr:to>
    <xdr:sp macro="" textlink="">
      <xdr:nvSpPr>
        <xdr:cNvPr id="11" name="TextBox 10"/>
        <xdr:cNvSpPr txBox="1"/>
      </xdr:nvSpPr>
      <xdr:spPr>
        <a:xfrm>
          <a:off x="129117" y="2033058"/>
          <a:ext cx="22669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rue de la Liberté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DIJON, 21000</a:t>
          </a:r>
          <a:endParaRPr lang="en-US" sz="9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Téléphone : (206) 555-1163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Fax :(206) 555-1164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saveurs-gourmandes@gmail.com</a:t>
          </a:r>
        </a:p>
      </xdr:txBody>
    </xdr:sp>
    <xdr:clientData/>
  </xdr:twoCellAnchor>
  <xdr:twoCellAnchor>
    <xdr:from>
      <xdr:col>1</xdr:col>
      <xdr:colOff>0</xdr:colOff>
      <xdr:row>0</xdr:row>
      <xdr:rowOff>152405</xdr:rowOff>
    </xdr:from>
    <xdr:to>
      <xdr:col>2</xdr:col>
      <xdr:colOff>910167</xdr:colOff>
      <xdr:row>1</xdr:row>
      <xdr:rowOff>1100672</xdr:rowOff>
    </xdr:to>
    <xdr:grpSp>
      <xdr:nvGrpSpPr>
        <xdr:cNvPr id="10" name="Groupe 9"/>
        <xdr:cNvGrpSpPr/>
      </xdr:nvGrpSpPr>
      <xdr:grpSpPr>
        <a:xfrm>
          <a:off x="112889" y="152405"/>
          <a:ext cx="1968500" cy="1442156"/>
          <a:chOff x="0" y="0"/>
          <a:chExt cx="1866900" cy="1447800"/>
        </a:xfrm>
      </xdr:grpSpPr>
      <xdr:grpSp>
        <xdr:nvGrpSpPr>
          <xdr:cNvPr id="15" name="Groupe 14"/>
          <xdr:cNvGrpSpPr/>
        </xdr:nvGrpSpPr>
        <xdr:grpSpPr>
          <a:xfrm>
            <a:off x="114300" y="2538"/>
            <a:ext cx="1653541" cy="1216662"/>
            <a:chOff x="-122405" y="-219803"/>
            <a:chExt cx="3320236" cy="3008088"/>
          </a:xfrm>
        </xdr:grpSpPr>
        <xdr:pic>
          <xdr:nvPicPr>
            <xdr:cNvPr id="17" name="Image 16" descr="C:\Users\Sami\AppData\Local\Microsoft\Windows\INetCache\IE\VO6AXHJ7\cutlery-logo-clipart[1]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1542" y="490289"/>
              <a:ext cx="1577002" cy="157700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8" name="Zone de texte 1"/>
            <xdr:cNvSpPr txBox="1"/>
          </xdr:nvSpPr>
          <xdr:spPr>
            <a:xfrm>
              <a:off x="410866" y="-219803"/>
              <a:ext cx="2190233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SAVEURS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19" name="Zone de texte 5"/>
            <xdr:cNvSpPr txBox="1"/>
          </xdr:nvSpPr>
          <xdr:spPr>
            <a:xfrm>
              <a:off x="-122405" y="1927859"/>
              <a:ext cx="3320236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GOURMANDES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</xdr:grpSp>
      <xdr:sp macro="" textlink="">
        <xdr:nvSpPr>
          <xdr:cNvPr id="16" name="Ellipse 15"/>
          <xdr:cNvSpPr/>
        </xdr:nvSpPr>
        <xdr:spPr>
          <a:xfrm>
            <a:off x="0" y="0"/>
            <a:ext cx="1866900" cy="1447800"/>
          </a:xfrm>
          <a:prstGeom prst="ellipse">
            <a:avLst/>
          </a:prstGeom>
          <a:noFill/>
          <a:ln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able1" displayName="Table1" ref="B16:F26" totalsRowCount="1" headerRowDxfId="8" totalsRowDxfId="7">
  <autoFilter ref="B16:F25"/>
  <tableColumns count="5">
    <tableColumn id="1" name="Quantité" totalsRowLabel="Sous-total" dataDxfId="6" totalsRowDxfId="5"/>
    <tableColumn id="2" name="Description" totalsRowDxfId="4"/>
    <tableColumn id="3" name="Prix unitaire" totalsRowDxfId="3"/>
    <tableColumn id="4" name="Montant" totalsRowFunction="sum" dataDxfId="2" totalsRowDxfId="1">
      <calculatedColumnFormula>B17*D17-IF(B17*D17&gt;100,1,0)*B17*D17*0.1</calculatedColumnFormula>
    </tableColumn>
    <tableColumn id="5" name="Remise 10%" totalsRowDxfId="0">
      <calculatedColumnFormula>IF(B17*D17&gt;100,1,0)</calculatedColumnFormula>
    </tableColumn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topLeftCell="A6" zoomScale="90" zoomScaleNormal="90" zoomScalePageLayoutView="90" workbookViewId="0">
      <selection activeCell="B14" sqref="B14:F14"/>
    </sheetView>
  </sheetViews>
  <sheetFormatPr baseColWidth="10" defaultColWidth="9.1640625" defaultRowHeight="12" x14ac:dyDescent="0"/>
  <cols>
    <col min="1" max="1" width="1.5" style="2" customWidth="1"/>
    <col min="2" max="2" width="13.83203125" style="2" customWidth="1"/>
    <col min="3" max="3" width="27.1640625" style="2" customWidth="1"/>
    <col min="4" max="4" width="13.33203125" style="10" customWidth="1"/>
    <col min="5" max="5" width="14.33203125" style="2" customWidth="1"/>
    <col min="6" max="6" width="14" style="2" customWidth="1"/>
    <col min="7" max="16384" width="9.1640625" style="2"/>
  </cols>
  <sheetData>
    <row r="1" spans="2:8" ht="39" customHeight="1"/>
    <row r="2" spans="2:8" ht="107.25" customHeight="1">
      <c r="B2" s="31"/>
      <c r="C2" s="31"/>
      <c r="E2" s="47" t="s">
        <v>4</v>
      </c>
      <c r="F2" s="48"/>
    </row>
    <row r="3" spans="2:8">
      <c r="C3" s="16"/>
    </row>
    <row r="4" spans="2:8">
      <c r="B4" s="21"/>
      <c r="C4" s="16"/>
      <c r="E4" s="27" t="s">
        <v>0</v>
      </c>
      <c r="F4" s="36" t="s">
        <v>2</v>
      </c>
    </row>
    <row r="5" spans="2:8">
      <c r="B5" s="21"/>
      <c r="C5" s="16"/>
      <c r="E5" s="27" t="s">
        <v>5</v>
      </c>
      <c r="F5" s="37">
        <v>1111</v>
      </c>
    </row>
    <row r="6" spans="2:8" s="5" customFormat="1" ht="12" customHeight="1">
      <c r="B6" s="22"/>
      <c r="C6" s="20"/>
      <c r="E6" s="28" t="s">
        <v>6</v>
      </c>
      <c r="F6" s="45" t="s">
        <v>3</v>
      </c>
    </row>
    <row r="7" spans="2:8" ht="21.75" customHeight="1">
      <c r="B7" s="22"/>
      <c r="C7" s="3"/>
      <c r="D7" s="11"/>
      <c r="E7" s="3"/>
      <c r="F7" s="46"/>
    </row>
    <row r="8" spans="2:8">
      <c r="B8" s="3"/>
      <c r="C8" s="3"/>
      <c r="D8" s="11"/>
      <c r="E8" s="3"/>
      <c r="F8" s="33"/>
    </row>
    <row r="9" spans="2:8" ht="13.5" customHeight="1">
      <c r="B9" s="49" t="s">
        <v>7</v>
      </c>
      <c r="C9" s="49"/>
      <c r="D9" s="49"/>
      <c r="E9" s="49"/>
      <c r="F9" s="49"/>
    </row>
    <row r="10" spans="2:8" ht="15">
      <c r="B10" s="50" t="s">
        <v>20</v>
      </c>
      <c r="C10" s="51"/>
      <c r="D10" s="51"/>
      <c r="E10" s="51"/>
      <c r="F10" s="52"/>
      <c r="H10" s="32"/>
    </row>
    <row r="11" spans="2:8" ht="15">
      <c r="B11" s="53" t="s">
        <v>21</v>
      </c>
      <c r="C11" s="54"/>
      <c r="D11" s="54"/>
      <c r="E11" s="54"/>
      <c r="F11" s="55"/>
    </row>
    <row r="12" spans="2:8" ht="15">
      <c r="B12" s="53" t="s">
        <v>22</v>
      </c>
      <c r="C12" s="54"/>
      <c r="D12" s="54"/>
      <c r="E12" s="54"/>
      <c r="F12" s="55"/>
    </row>
    <row r="13" spans="2:8" ht="15">
      <c r="B13" s="53" t="s">
        <v>19</v>
      </c>
      <c r="C13" s="54"/>
      <c r="D13" s="54"/>
      <c r="E13" s="54"/>
      <c r="F13" s="55"/>
    </row>
    <row r="14" spans="2:8" ht="15">
      <c r="B14" s="42" t="s">
        <v>23</v>
      </c>
      <c r="C14" s="43"/>
      <c r="D14" s="43"/>
      <c r="E14" s="43"/>
      <c r="F14" s="44"/>
    </row>
    <row r="15" spans="2:8">
      <c r="B15" s="14"/>
      <c r="C15" s="14"/>
      <c r="D15" s="15"/>
      <c r="E15" s="14"/>
      <c r="F15" s="16"/>
    </row>
    <row r="16" spans="2:8" s="6" customFormat="1" ht="26.25" customHeight="1">
      <c r="B16" s="34" t="s">
        <v>8</v>
      </c>
      <c r="C16" s="34" t="s">
        <v>1</v>
      </c>
      <c r="D16" s="34" t="s">
        <v>9</v>
      </c>
      <c r="E16" s="34" t="s">
        <v>10</v>
      </c>
      <c r="F16" s="35" t="s">
        <v>11</v>
      </c>
    </row>
    <row r="17" spans="2:14" s="6" customFormat="1" ht="20" customHeight="1">
      <c r="B17" s="30">
        <v>1</v>
      </c>
      <c r="C17" s="7" t="s">
        <v>12</v>
      </c>
      <c r="D17" s="39">
        <v>2</v>
      </c>
      <c r="E17" s="39">
        <f t="shared" ref="E17:E25" si="0">B17*D17-IF(B17*D17&gt;100,1,0)*B17*D17*0.1</f>
        <v>2</v>
      </c>
      <c r="F17" s="13">
        <f>IF(B17*D17&gt;100,1,0)</f>
        <v>0</v>
      </c>
      <c r="N17" s="38"/>
    </row>
    <row r="18" spans="2:14" s="6" customFormat="1" ht="20" customHeight="1">
      <c r="B18" s="30">
        <v>1</v>
      </c>
      <c r="C18" s="7" t="s">
        <v>13</v>
      </c>
      <c r="D18" s="39">
        <v>2</v>
      </c>
      <c r="E18" s="39">
        <f t="shared" si="0"/>
        <v>2</v>
      </c>
      <c r="F18" s="13">
        <f t="shared" ref="F18:F25" si="1">IF(B18*D18&gt;100,1,0)</f>
        <v>0</v>
      </c>
    </row>
    <row r="19" spans="2:14" s="6" customFormat="1" ht="20" customHeight="1">
      <c r="B19" s="30">
        <v>1</v>
      </c>
      <c r="C19" s="7" t="s">
        <v>14</v>
      </c>
      <c r="D19" s="39">
        <v>2</v>
      </c>
      <c r="E19" s="39">
        <f t="shared" si="0"/>
        <v>2</v>
      </c>
      <c r="F19" s="13">
        <f t="shared" si="1"/>
        <v>0</v>
      </c>
    </row>
    <row r="20" spans="2:14" s="6" customFormat="1" ht="20" customHeight="1">
      <c r="B20" s="30"/>
      <c r="C20" s="7"/>
      <c r="D20" s="38"/>
      <c r="E20" s="39">
        <f t="shared" si="0"/>
        <v>0</v>
      </c>
      <c r="F20" s="13">
        <f t="shared" si="1"/>
        <v>0</v>
      </c>
    </row>
    <row r="21" spans="2:14" s="6" customFormat="1" ht="20" customHeight="1">
      <c r="B21" s="30"/>
      <c r="C21" s="7"/>
      <c r="D21" s="38"/>
      <c r="E21" s="39">
        <f t="shared" si="0"/>
        <v>0</v>
      </c>
      <c r="F21" s="13">
        <f t="shared" si="1"/>
        <v>0</v>
      </c>
    </row>
    <row r="22" spans="2:14" s="6" customFormat="1" ht="20" customHeight="1">
      <c r="B22" s="30"/>
      <c r="C22" s="7"/>
      <c r="D22" s="38"/>
      <c r="E22" s="39">
        <f t="shared" si="0"/>
        <v>0</v>
      </c>
      <c r="F22" s="13">
        <f t="shared" si="1"/>
        <v>0</v>
      </c>
    </row>
    <row r="23" spans="2:14" s="6" customFormat="1" ht="20" customHeight="1">
      <c r="B23" s="30"/>
      <c r="C23" s="7"/>
      <c r="D23" s="38"/>
      <c r="E23" s="39">
        <f t="shared" si="0"/>
        <v>0</v>
      </c>
      <c r="F23" s="13">
        <f t="shared" si="1"/>
        <v>0</v>
      </c>
    </row>
    <row r="24" spans="2:14" s="6" customFormat="1" ht="20" customHeight="1">
      <c r="B24" s="30"/>
      <c r="C24" s="7"/>
      <c r="D24" s="38"/>
      <c r="E24" s="39">
        <f t="shared" si="0"/>
        <v>0</v>
      </c>
      <c r="F24" s="13">
        <f t="shared" si="1"/>
        <v>0</v>
      </c>
      <c r="I24" s="19"/>
    </row>
    <row r="25" spans="2:14" s="6" customFormat="1" ht="20" customHeight="1">
      <c r="B25" s="30"/>
      <c r="C25" s="7"/>
      <c r="D25" s="38"/>
      <c r="E25" s="39">
        <f t="shared" si="0"/>
        <v>0</v>
      </c>
      <c r="F25" s="13">
        <f t="shared" si="1"/>
        <v>0</v>
      </c>
    </row>
    <row r="26" spans="2:14" s="6" customFormat="1" ht="20" customHeight="1">
      <c r="B26" s="25" t="s">
        <v>15</v>
      </c>
      <c r="C26" s="25"/>
      <c r="D26" s="38"/>
      <c r="E26" s="39">
        <f>SUBTOTAL(109,E17:E25)</f>
        <v>6</v>
      </c>
      <c r="F26" s="24"/>
    </row>
    <row r="27" spans="2:14">
      <c r="B27" s="7"/>
      <c r="C27" s="8"/>
      <c r="D27" s="12"/>
      <c r="E27" s="17"/>
      <c r="F27" s="9"/>
    </row>
    <row r="28" spans="2:14" ht="16.5" customHeight="1">
      <c r="B28" s="14"/>
      <c r="C28" s="14"/>
      <c r="D28" s="26" t="s">
        <v>16</v>
      </c>
      <c r="E28" s="40">
        <v>1000</v>
      </c>
      <c r="F28" s="16"/>
    </row>
    <row r="29" spans="2:14" ht="18" customHeight="1">
      <c r="B29" s="3"/>
      <c r="C29" s="3"/>
      <c r="D29" s="26" t="s">
        <v>17</v>
      </c>
      <c r="E29" s="29">
        <v>0.12</v>
      </c>
    </row>
    <row r="30" spans="2:14" ht="20.25" customHeight="1">
      <c r="D30" s="23" t="s">
        <v>18</v>
      </c>
      <c r="E30" s="41">
        <f>E26-E28-IF(E29&gt;0,E29*E26,0)</f>
        <v>-994.72</v>
      </c>
    </row>
    <row r="31" spans="2:14">
      <c r="D31" s="11"/>
      <c r="E31" s="3"/>
    </row>
    <row r="32" spans="2:14">
      <c r="B32" s="18"/>
      <c r="C32" s="10"/>
      <c r="E32" s="10"/>
      <c r="F32" s="10"/>
    </row>
    <row r="33" spans="2:10">
      <c r="B33" s="10"/>
      <c r="C33" s="10"/>
      <c r="E33" s="10"/>
      <c r="F33" s="10"/>
    </row>
    <row r="34" spans="2:10">
      <c r="B34" s="10"/>
      <c r="C34" s="10"/>
      <c r="E34" s="10"/>
      <c r="F34" s="10"/>
    </row>
    <row r="35" spans="2:10">
      <c r="D35" s="1"/>
      <c r="E35" s="4"/>
    </row>
    <row r="36" spans="2:10">
      <c r="B36" s="3"/>
      <c r="C36" s="3"/>
      <c r="D36" s="11"/>
      <c r="E36" s="3"/>
      <c r="J36" s="3"/>
    </row>
    <row r="37" spans="2:10">
      <c r="B37" s="4"/>
      <c r="C37" s="4"/>
      <c r="D37" s="11"/>
      <c r="E37" s="3"/>
      <c r="J37" s="3"/>
    </row>
    <row r="38" spans="2:10">
      <c r="B38" s="3"/>
      <c r="C38" s="3"/>
      <c r="D38" s="11"/>
      <c r="E38" s="3"/>
    </row>
    <row r="39" spans="2:10">
      <c r="B39" s="3"/>
      <c r="C39" s="3"/>
      <c r="D39" s="11"/>
      <c r="E39" s="3"/>
    </row>
    <row r="40" spans="2:10">
      <c r="B40" s="3"/>
      <c r="C40" s="3"/>
      <c r="D40" s="11"/>
      <c r="E40" s="3"/>
    </row>
    <row r="41" spans="2:10">
      <c r="B41" s="3"/>
      <c r="C41" s="3"/>
      <c r="D41" s="11"/>
      <c r="E41" s="3"/>
    </row>
    <row r="42" spans="2:10">
      <c r="B42" s="3"/>
      <c r="C42" s="3"/>
      <c r="D42" s="11"/>
      <c r="E42" s="3"/>
    </row>
    <row r="43" spans="2:10">
      <c r="B43" s="3"/>
      <c r="C43" s="3"/>
      <c r="D43" s="11"/>
      <c r="E43" s="3"/>
    </row>
    <row r="44" spans="2:10">
      <c r="B44" s="3"/>
      <c r="C44" s="3"/>
    </row>
  </sheetData>
  <mergeCells count="8">
    <mergeCell ref="B14:F14"/>
    <mergeCell ref="F6:F7"/>
    <mergeCell ref="E2:F2"/>
    <mergeCell ref="B9:F9"/>
    <mergeCell ref="B10:F10"/>
    <mergeCell ref="B11:F11"/>
    <mergeCell ref="B12:F12"/>
    <mergeCell ref="B13:F13"/>
  </mergeCells>
  <phoneticPr fontId="14" type="noConversion"/>
  <pageMargins left="0.7" right="0.7" top="0.75" bottom="0.75" header="0.3" footer="0.3"/>
  <pageSetup orientation="portrait" horizontalDpi="4294967293" verticalDpi="429496729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6277246-A437-444F-991B-750F0E4B2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cp:lastPrinted>2016-09-18T14:54:25Z</cp:lastPrinted>
  <dcterms:created xsi:type="dcterms:W3CDTF">2015-04-08T08:06:42Z</dcterms:created>
  <dcterms:modified xsi:type="dcterms:W3CDTF">2016-09-18T14:54:36Z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TC022643169991</vt:lpwstr>
  </property>
</Properties>
</file>